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aveExternalLinkValues="0" defaultThemeVersion="124226"/>
  <bookViews>
    <workbookView xWindow="480" yWindow="135" windowWidth="11340" windowHeight="9285" tabRatio="950"/>
  </bookViews>
  <sheets>
    <sheet name="фин план 2018" sheetId="21" r:id="rId1"/>
  </sheets>
  <calcPr calcId="144525"/>
</workbook>
</file>

<file path=xl/calcChain.xml><?xml version="1.0" encoding="utf-8"?>
<calcChain xmlns="http://schemas.openxmlformats.org/spreadsheetml/2006/main">
  <c r="C54" i="21" l="1"/>
  <c r="C36" i="21"/>
  <c r="C13" i="21" l="1"/>
  <c r="C12" i="21"/>
  <c r="C11" i="21" l="1"/>
  <c r="C51" i="21"/>
  <c r="C10" i="21" s="1"/>
  <c r="C44" i="21"/>
  <c r="C9" i="21" s="1"/>
  <c r="C17" i="21"/>
  <c r="C8" i="21"/>
  <c r="C32" i="21"/>
  <c r="C7" i="21" s="1"/>
  <c r="C6" i="21" l="1"/>
  <c r="C14" i="21" s="1"/>
  <c r="C67" i="21"/>
</calcChain>
</file>

<file path=xl/sharedStrings.xml><?xml version="1.0" encoding="utf-8"?>
<sst xmlns="http://schemas.openxmlformats.org/spreadsheetml/2006/main" count="129" uniqueCount="116">
  <si>
    <t>Наименование</t>
  </si>
  <si>
    <t>1.</t>
  </si>
  <si>
    <t>Расходная часть</t>
  </si>
  <si>
    <t>№п/п</t>
  </si>
  <si>
    <t>Резервный фонд</t>
  </si>
  <si>
    <t xml:space="preserve">Обеспечение сохранности общего имущества </t>
  </si>
  <si>
    <t xml:space="preserve">Благоустройство и санитарное содержание мест (территории) общего пользования и  проездов Поселка </t>
  </si>
  <si>
    <t>№ п/п</t>
  </si>
  <si>
    <t>Расходы на управление общим имуществом поселка</t>
  </si>
  <si>
    <t>1.1</t>
  </si>
  <si>
    <t>1.2</t>
  </si>
  <si>
    <t>1.3</t>
  </si>
  <si>
    <t>1.4</t>
  </si>
  <si>
    <t>1.5</t>
  </si>
  <si>
    <t>Аренда помещения для проведения общих собраний</t>
  </si>
  <si>
    <t>1.6</t>
  </si>
  <si>
    <t>1.7</t>
  </si>
  <si>
    <t>Юридические услуги и госпошлина</t>
  </si>
  <si>
    <t>Орграсходы и канцтовары</t>
  </si>
  <si>
    <t>Услуги связи, почта, интернет</t>
  </si>
  <si>
    <t>1.8</t>
  </si>
  <si>
    <t>1.9</t>
  </si>
  <si>
    <t>2.1</t>
  </si>
  <si>
    <t>Договор охраны (пост 1,2)</t>
  </si>
  <si>
    <t>2.2</t>
  </si>
  <si>
    <t>2.3</t>
  </si>
  <si>
    <t>3.1</t>
  </si>
  <si>
    <t>3.2</t>
  </si>
  <si>
    <t>3.3</t>
  </si>
  <si>
    <t>3.4</t>
  </si>
  <si>
    <t>3.5</t>
  </si>
  <si>
    <t>4.1</t>
  </si>
  <si>
    <t>Обслуживание освещения</t>
  </si>
  <si>
    <t>4.2</t>
  </si>
  <si>
    <t>4.3</t>
  </si>
  <si>
    <t>4.4</t>
  </si>
  <si>
    <t>5.1</t>
  </si>
  <si>
    <t>5.2</t>
  </si>
  <si>
    <t>Зарплата оператора очистных сооружений</t>
  </si>
  <si>
    <t>6</t>
  </si>
  <si>
    <t>6.1</t>
  </si>
  <si>
    <t>6.2</t>
  </si>
  <si>
    <t>6.3</t>
  </si>
  <si>
    <t xml:space="preserve">Инструмент и хозтовары </t>
  </si>
  <si>
    <t xml:space="preserve">Сохранность  общего имущества </t>
  </si>
  <si>
    <t>Управление общим имуществом</t>
  </si>
  <si>
    <t>Вознаграждение ревизионной комиссии</t>
  </si>
  <si>
    <t>Услуги банка + 1% от взносов</t>
  </si>
  <si>
    <t>1.1.1</t>
  </si>
  <si>
    <t>Управляющий</t>
  </si>
  <si>
    <t>1.1.2</t>
  </si>
  <si>
    <t>Главный бухгалтер</t>
  </si>
  <si>
    <t>Примечание</t>
  </si>
  <si>
    <t>1.1.3.</t>
  </si>
  <si>
    <t>1.1.4.</t>
  </si>
  <si>
    <t xml:space="preserve">Транспортные расходы </t>
  </si>
  <si>
    <t>3.6</t>
  </si>
  <si>
    <t>Содержание и ТО очистных сооружений поселка</t>
  </si>
  <si>
    <t>Содержание канализационных сетей поселка</t>
  </si>
  <si>
    <t>Содержание канализационной сети поселка</t>
  </si>
  <si>
    <t>Оплата персонала, в т.ч.:</t>
  </si>
  <si>
    <t>Содержание, техобслуживание, эксплуатация и ремонт  очистных сооружений поселка</t>
  </si>
  <si>
    <t>Оплата сантехника</t>
  </si>
  <si>
    <t>Обработка МОП от клещей</t>
  </si>
  <si>
    <t xml:space="preserve">Производственный контроль( анализ стоков, земли, воздуха) </t>
  </si>
  <si>
    <t>Чистка колодцев (после паводка и перед зимним сезоном)</t>
  </si>
  <si>
    <t>1.1.5</t>
  </si>
  <si>
    <t>Приобретение оборудования</t>
  </si>
  <si>
    <t>Чистка  2 приемных емкостей  илососом (ежегодно)</t>
  </si>
  <si>
    <t>Средства пожаротушения</t>
  </si>
  <si>
    <t xml:space="preserve"> </t>
  </si>
  <si>
    <t xml:space="preserve"> Содержание помещения для ТСЖ </t>
  </si>
  <si>
    <t>Ежемесячные взносы и обязательные платежи, в том числе:</t>
  </si>
  <si>
    <t>Содержание оргтехники и программное обеспечение, комп.</t>
  </si>
  <si>
    <t>3.7</t>
  </si>
  <si>
    <t>Оплата ответственного за электрохозяйство</t>
  </si>
  <si>
    <t>ИТОГО</t>
  </si>
  <si>
    <t xml:space="preserve"> 
взнос (руб)</t>
  </si>
  <si>
    <t>Сервисное обслуживание видеонаблюдения</t>
  </si>
  <si>
    <t>Техническое обслуживание ТП</t>
  </si>
  <si>
    <t>Вырубка подлеска под ЛЭП и территории поселка</t>
  </si>
  <si>
    <t>Приобретение спец. одежды, индевидуальных средств защит</t>
  </si>
  <si>
    <t>Дорожная разметка,  установка информационных щитов</t>
  </si>
  <si>
    <t xml:space="preserve"> Вознаграждение Председателя правления (плюс страховые взносы)</t>
  </si>
  <si>
    <t>Премии (повышение квалификации)</t>
  </si>
  <si>
    <t>Уборка  МОП спецсредствами (снег)</t>
  </si>
  <si>
    <t>Повышение кваллификации</t>
  </si>
  <si>
    <t>Выполнение мелких поручений</t>
  </si>
  <si>
    <t>Примечания</t>
  </si>
  <si>
    <t>Сумма (руб)</t>
  </si>
  <si>
    <t xml:space="preserve">                                  Доходная часть   </t>
  </si>
  <si>
    <t>газ, аренда, мелкий ремонт.</t>
  </si>
  <si>
    <t>Фонд кап. Ремонта общего имущества</t>
  </si>
  <si>
    <t>ИТОГО:</t>
  </si>
  <si>
    <t>Санитарное содержание территории</t>
  </si>
  <si>
    <t>Фонд ремонта общего имущества</t>
  </si>
  <si>
    <t>Обслуживание  шлагбаума</t>
  </si>
  <si>
    <t xml:space="preserve"> Материалы для техобслуживания </t>
  </si>
  <si>
    <t>4</t>
  </si>
  <si>
    <t>4.5</t>
  </si>
  <si>
    <t>4.6</t>
  </si>
  <si>
    <t>5</t>
  </si>
  <si>
    <t>Благоустройство поселка, сезонная уборка территории,проведение мероприятий</t>
  </si>
  <si>
    <t>6.4</t>
  </si>
  <si>
    <t>6.5</t>
  </si>
  <si>
    <t>6.6</t>
  </si>
  <si>
    <t>6.7</t>
  </si>
  <si>
    <t>6.8</t>
  </si>
  <si>
    <t>6.9</t>
  </si>
  <si>
    <t>6.10</t>
  </si>
  <si>
    <t>Содержание электросетей  и уличного освещения поселка</t>
  </si>
  <si>
    <t>Содержание, техническое обслуживание, ремонт электросетей   и наружного (уличного) освещения поселка</t>
  </si>
  <si>
    <t>Благоустройство и санитарное содержание МОП  поселка</t>
  </si>
  <si>
    <t xml:space="preserve">Утверждено общим собранием членов ТСЖ "Рассоха"              2018г.
</t>
  </si>
  <si>
    <t xml:space="preserve">Финансовый план ТСЖ "Рассоха" на 2018 год               
(Смета доходов и расходов, с резервным фондом)  </t>
  </si>
  <si>
    <t>Уборка МОП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</si>
</sst>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4" fontId="3" fillId="0" borderId="23" xfId="0" applyNumberFormat="1" applyFont="1" applyBorder="1" applyAlignment="1">
      <alignment horizontal="justify" vertical="center" wrapText="1"/>
    </xf>
    <xf numFmtId="49" fontId="3" fillId="0" borderId="1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4" fontId="3" fillId="0" borderId="23" xfId="0" applyNumberFormat="1" applyFont="1" applyBorder="1" applyAlignment="1">
      <alignment horizontal="right" vertical="center" wrapText="1"/>
    </xf>
    <xf numFmtId="49" fontId="3" fillId="0" borderId="1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 indent="1"/>
    </xf>
    <xf numFmtId="4" fontId="2" fillId="0" borderId="24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 indent="1"/>
    </xf>
    <xf numFmtId="4" fontId="2" fillId="2" borderId="28" xfId="0" applyNumberFormat="1" applyFont="1" applyFill="1" applyBorder="1" applyAlignment="1">
      <alignment wrapText="1"/>
    </xf>
    <xf numFmtId="4" fontId="2" fillId="2" borderId="6" xfId="0" applyNumberFormat="1" applyFont="1" applyFill="1" applyBorder="1" applyAlignment="1">
      <alignment wrapText="1"/>
    </xf>
    <xf numFmtId="49" fontId="3" fillId="0" borderId="29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4" fontId="3" fillId="0" borderId="6" xfId="0" applyNumberFormat="1" applyFont="1" applyBorder="1" applyAlignment="1">
      <alignment horizontal="right" vertical="center" wrapText="1" indent="1"/>
    </xf>
    <xf numFmtId="49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4" fontId="3" fillId="0" borderId="5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 indent="1"/>
    </xf>
    <xf numFmtId="4" fontId="3" fillId="0" borderId="8" xfId="0" applyNumberFormat="1" applyFont="1" applyBorder="1" applyAlignment="1">
      <alignment wrapText="1"/>
    </xf>
    <xf numFmtId="49" fontId="2" fillId="0" borderId="20" xfId="0" applyNumberFormat="1" applyFont="1" applyBorder="1" applyAlignment="1">
      <alignment horizontal="center" vertical="center"/>
    </xf>
    <xf numFmtId="4" fontId="2" fillId="2" borderId="28" xfId="0" applyNumberFormat="1" applyFont="1" applyFill="1" applyBorder="1" applyAlignment="1">
      <alignment vertical="center" wrapText="1"/>
    </xf>
    <xf numFmtId="4" fontId="2" fillId="2" borderId="6" xfId="0" applyNumberFormat="1" applyFont="1" applyFill="1" applyBorder="1" applyAlignment="1">
      <alignment vertical="center" wrapText="1"/>
    </xf>
    <xf numFmtId="4" fontId="3" fillId="0" borderId="30" xfId="0" applyNumberFormat="1" applyFont="1" applyBorder="1" applyAlignment="1">
      <alignment wrapText="1"/>
    </xf>
    <xf numFmtId="4" fontId="3" fillId="0" borderId="30" xfId="0" applyNumberFormat="1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 indent="1"/>
    </xf>
    <xf numFmtId="4" fontId="3" fillId="0" borderId="8" xfId="0" applyNumberFormat="1" applyFont="1" applyBorder="1" applyAlignment="1">
      <alignment vertical="center" wrapText="1"/>
    </xf>
    <xf numFmtId="4" fontId="3" fillId="0" borderId="30" xfId="0" applyNumberFormat="1" applyFont="1" applyBorder="1" applyAlignment="1">
      <alignment vertical="top" wrapText="1"/>
    </xf>
    <xf numFmtId="4" fontId="3" fillId="0" borderId="6" xfId="0" applyNumberFormat="1" applyFont="1" applyBorder="1" applyAlignment="1">
      <alignment vertical="top" wrapText="1"/>
    </xf>
    <xf numFmtId="4" fontId="3" fillId="2" borderId="28" xfId="0" applyNumberFormat="1" applyFont="1" applyFill="1" applyBorder="1" applyAlignment="1">
      <alignment wrapText="1"/>
    </xf>
    <xf numFmtId="4" fontId="3" fillId="2" borderId="6" xfId="0" applyNumberFormat="1" applyFont="1" applyFill="1" applyBorder="1" applyAlignment="1">
      <alignment wrapText="1"/>
    </xf>
    <xf numFmtId="4" fontId="2" fillId="0" borderId="28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  <xf numFmtId="3" fontId="2" fillId="0" borderId="31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/>
    <xf numFmtId="0" fontId="2" fillId="0" borderId="0" xfId="0" applyFont="1" applyAlignment="1">
      <alignment wrapText="1"/>
    </xf>
    <xf numFmtId="3" fontId="3" fillId="0" borderId="0" xfId="0" applyNumberFormat="1" applyFont="1"/>
    <xf numFmtId="4" fontId="2" fillId="3" borderId="6" xfId="0" applyNumberFormat="1" applyFont="1" applyFill="1" applyBorder="1" applyAlignment="1">
      <alignment wrapText="1"/>
    </xf>
    <xf numFmtId="4" fontId="2" fillId="2" borderId="12" xfId="0" applyNumberFormat="1" applyFont="1" applyFill="1" applyBorder="1" applyAlignment="1">
      <alignment wrapText="1"/>
    </xf>
    <xf numFmtId="4" fontId="3" fillId="2" borderId="31" xfId="0" applyNumberFormat="1" applyFont="1" applyFill="1" applyBorder="1" applyAlignment="1">
      <alignment wrapText="1"/>
    </xf>
    <xf numFmtId="4" fontId="3" fillId="3" borderId="3" xfId="0" applyNumberFormat="1" applyFont="1" applyFill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0" fontId="2" fillId="0" borderId="11" xfId="0" applyFont="1" applyBorder="1" applyAlignment="1">
      <alignment horizontal="left" vertical="center" wrapText="1" indent="1"/>
    </xf>
    <xf numFmtId="0" fontId="2" fillId="0" borderId="33" xfId="0" applyFont="1" applyBorder="1" applyAlignment="1">
      <alignment horizontal="left" vertical="center" wrapText="1" indent="1"/>
    </xf>
    <xf numFmtId="4" fontId="3" fillId="2" borderId="34" xfId="0" applyNumberFormat="1" applyFont="1" applyFill="1" applyBorder="1" applyAlignment="1">
      <alignment wrapText="1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>
      <alignment wrapText="1"/>
    </xf>
    <xf numFmtId="49" fontId="2" fillId="0" borderId="1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" fontId="2" fillId="2" borderId="31" xfId="0" applyNumberFormat="1" applyFont="1" applyFill="1" applyBorder="1" applyAlignment="1">
      <alignment wrapText="1"/>
    </xf>
    <xf numFmtId="4" fontId="3" fillId="0" borderId="3" xfId="0" applyNumberFormat="1" applyFont="1" applyBorder="1" applyAlignment="1">
      <alignment vertical="center" wrapText="1"/>
    </xf>
    <xf numFmtId="4" fontId="2" fillId="0" borderId="28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1"/>
  <sheetViews>
    <sheetView tabSelected="1" topLeftCell="A43" workbookViewId="0">
      <selection activeCell="C61" sqref="C61"/>
    </sheetView>
  </sheetViews>
  <sheetFormatPr defaultRowHeight="15" x14ac:dyDescent="0.2"/>
  <cols>
    <col min="1" max="1" width="6" style="5" customWidth="1"/>
    <col min="2" max="2" width="45.140625" style="6" customWidth="1"/>
    <col min="3" max="3" width="16.140625" style="7" bestFit="1" customWidth="1"/>
    <col min="4" max="4" width="18.140625" style="10" customWidth="1"/>
    <col min="5" max="16384" width="9.140625" style="7"/>
  </cols>
  <sheetData>
    <row r="1" spans="1:5" ht="44.25" customHeight="1" x14ac:dyDescent="0.2">
      <c r="A1" s="85" t="s">
        <v>113</v>
      </c>
      <c r="B1" s="85"/>
      <c r="C1" s="85"/>
      <c r="D1" s="85"/>
      <c r="E1" s="12"/>
    </row>
    <row r="2" spans="1:5" s="4" customFormat="1" ht="69.95" customHeight="1" thickBot="1" x14ac:dyDescent="0.3">
      <c r="A2" s="86" t="s">
        <v>114</v>
      </c>
      <c r="B2" s="86"/>
      <c r="C2" s="86"/>
      <c r="D2" s="86"/>
      <c r="E2" s="1"/>
    </row>
    <row r="3" spans="1:5" s="8" customFormat="1" ht="39.950000000000003" customHeight="1" thickTop="1" thickBot="1" x14ac:dyDescent="0.3">
      <c r="A3" s="13"/>
      <c r="B3" s="14" t="s">
        <v>90</v>
      </c>
      <c r="C3" s="14"/>
      <c r="D3" s="15"/>
      <c r="E3" s="16"/>
    </row>
    <row r="4" spans="1:5" s="8" customFormat="1" ht="39.950000000000003" customHeight="1" thickBot="1" x14ac:dyDescent="0.3">
      <c r="A4" s="17" t="s">
        <v>7</v>
      </c>
      <c r="B4" s="18" t="s">
        <v>0</v>
      </c>
      <c r="C4" s="18" t="s">
        <v>77</v>
      </c>
      <c r="D4" s="19" t="s">
        <v>52</v>
      </c>
      <c r="E4" s="16"/>
    </row>
    <row r="5" spans="1:5" s="4" customFormat="1" ht="35.1" customHeight="1" x14ac:dyDescent="0.25">
      <c r="A5" s="20">
        <v>1</v>
      </c>
      <c r="B5" s="21" t="s">
        <v>72</v>
      </c>
      <c r="C5" s="22"/>
      <c r="D5" s="22"/>
      <c r="E5" s="1"/>
    </row>
    <row r="6" spans="1:5" s="4" customFormat="1" ht="20.100000000000001" customHeight="1" x14ac:dyDescent="0.25">
      <c r="A6" s="23" t="s">
        <v>9</v>
      </c>
      <c r="B6" s="24" t="s">
        <v>45</v>
      </c>
      <c r="C6" s="25">
        <f>C17</f>
        <v>1764050</v>
      </c>
      <c r="D6" s="25"/>
      <c r="E6" s="1"/>
    </row>
    <row r="7" spans="1:5" s="4" customFormat="1" ht="20.100000000000001" customHeight="1" x14ac:dyDescent="0.25">
      <c r="A7" s="23" t="s">
        <v>10</v>
      </c>
      <c r="B7" s="24" t="s">
        <v>44</v>
      </c>
      <c r="C7" s="25">
        <f>C32</f>
        <v>2126000</v>
      </c>
      <c r="D7" s="25"/>
      <c r="E7" s="1"/>
    </row>
    <row r="8" spans="1:5" s="4" customFormat="1" ht="25.5" x14ac:dyDescent="0.25">
      <c r="A8" s="23" t="s">
        <v>11</v>
      </c>
      <c r="B8" s="24" t="s">
        <v>110</v>
      </c>
      <c r="C8" s="25">
        <f>C36</f>
        <v>201000</v>
      </c>
      <c r="D8" s="25"/>
      <c r="E8" s="1"/>
    </row>
    <row r="9" spans="1:5" s="4" customFormat="1" ht="20.100000000000001" customHeight="1" x14ac:dyDescent="0.25">
      <c r="A9" s="23" t="s">
        <v>12</v>
      </c>
      <c r="B9" s="24" t="s">
        <v>57</v>
      </c>
      <c r="C9" s="25">
        <f>C44</f>
        <v>283000</v>
      </c>
      <c r="D9" s="25"/>
      <c r="E9" s="1"/>
    </row>
    <row r="10" spans="1:5" s="4" customFormat="1" ht="20.100000000000001" customHeight="1" x14ac:dyDescent="0.25">
      <c r="A10" s="23" t="s">
        <v>13</v>
      </c>
      <c r="B10" s="24" t="s">
        <v>58</v>
      </c>
      <c r="C10" s="25">
        <f>C51</f>
        <v>88000</v>
      </c>
      <c r="D10" s="25"/>
      <c r="E10" s="1"/>
    </row>
    <row r="11" spans="1:5" s="4" customFormat="1" ht="35.1" customHeight="1" x14ac:dyDescent="0.25">
      <c r="A11" s="23" t="s">
        <v>15</v>
      </c>
      <c r="B11" s="24" t="s">
        <v>112</v>
      </c>
      <c r="C11" s="25">
        <f>C54</f>
        <v>631760</v>
      </c>
      <c r="D11" s="25"/>
      <c r="E11" s="1"/>
    </row>
    <row r="12" spans="1:5" s="4" customFormat="1" ht="22.5" customHeight="1" x14ac:dyDescent="0.25">
      <c r="A12" s="23" t="s">
        <v>16</v>
      </c>
      <c r="B12" s="24" t="s">
        <v>92</v>
      </c>
      <c r="C12" s="25">
        <f>C65</f>
        <v>425000</v>
      </c>
      <c r="D12" s="25"/>
      <c r="E12" s="1"/>
    </row>
    <row r="13" spans="1:5" s="4" customFormat="1" ht="20.25" customHeight="1" x14ac:dyDescent="0.25">
      <c r="A13" s="23" t="s">
        <v>20</v>
      </c>
      <c r="B13" s="24" t="s">
        <v>4</v>
      </c>
      <c r="C13" s="25">
        <f>C66</f>
        <v>85000</v>
      </c>
      <c r="D13" s="25"/>
      <c r="E13" s="1"/>
    </row>
    <row r="14" spans="1:5" s="4" customFormat="1" ht="20.100000000000001" customHeight="1" thickBot="1" x14ac:dyDescent="0.3">
      <c r="A14" s="26"/>
      <c r="B14" s="27" t="s">
        <v>76</v>
      </c>
      <c r="C14" s="28">
        <f>SUM(C6:C13)</f>
        <v>5603810</v>
      </c>
      <c r="D14" s="28"/>
      <c r="E14" s="1"/>
    </row>
    <row r="15" spans="1:5" s="4" customFormat="1" ht="39.950000000000003" customHeight="1" thickBot="1" x14ac:dyDescent="0.3">
      <c r="A15" s="87" t="s">
        <v>2</v>
      </c>
      <c r="B15" s="88"/>
      <c r="C15" s="88"/>
      <c r="D15" s="89"/>
      <c r="E15" s="1"/>
    </row>
    <row r="16" spans="1:5" s="4" customFormat="1" ht="16.5" thickBot="1" x14ac:dyDescent="0.3">
      <c r="A16" s="29" t="s">
        <v>3</v>
      </c>
      <c r="B16" s="30" t="s">
        <v>0</v>
      </c>
      <c r="C16" s="31" t="s">
        <v>89</v>
      </c>
      <c r="D16" s="32" t="s">
        <v>88</v>
      </c>
      <c r="E16" s="1"/>
    </row>
    <row r="17" spans="1:5" s="4" customFormat="1" ht="20.100000000000001" customHeight="1" thickBot="1" x14ac:dyDescent="0.3">
      <c r="A17" s="33" t="s">
        <v>1</v>
      </c>
      <c r="B17" s="34" t="s">
        <v>8</v>
      </c>
      <c r="C17" s="35">
        <f>SUM(C19:C31)</f>
        <v>1764050</v>
      </c>
      <c r="D17" s="36"/>
      <c r="E17" s="1"/>
    </row>
    <row r="18" spans="1:5" s="4" customFormat="1" ht="20.100000000000001" customHeight="1" x14ac:dyDescent="0.25">
      <c r="A18" s="37" t="s">
        <v>9</v>
      </c>
      <c r="B18" s="38" t="s">
        <v>60</v>
      </c>
      <c r="C18" s="39"/>
      <c r="D18" s="40"/>
      <c r="E18" s="1"/>
    </row>
    <row r="19" spans="1:5" s="4" customFormat="1" ht="20.100000000000001" customHeight="1" x14ac:dyDescent="0.25">
      <c r="A19" s="41" t="s">
        <v>48</v>
      </c>
      <c r="B19" s="42" t="s">
        <v>49</v>
      </c>
      <c r="C19" s="43">
        <v>388800</v>
      </c>
      <c r="D19" s="44"/>
      <c r="E19" s="1"/>
    </row>
    <row r="20" spans="1:5" s="4" customFormat="1" ht="20.100000000000001" customHeight="1" x14ac:dyDescent="0.25">
      <c r="A20" s="41" t="s">
        <v>50</v>
      </c>
      <c r="B20" s="42" t="s">
        <v>51</v>
      </c>
      <c r="C20" s="43">
        <v>284400</v>
      </c>
      <c r="D20" s="44"/>
      <c r="E20" s="1"/>
    </row>
    <row r="21" spans="1:5" s="4" customFormat="1" ht="30.75" customHeight="1" x14ac:dyDescent="0.25">
      <c r="A21" s="41" t="s">
        <v>53</v>
      </c>
      <c r="B21" s="42" t="s">
        <v>83</v>
      </c>
      <c r="C21" s="43">
        <v>354850</v>
      </c>
      <c r="D21" s="44"/>
      <c r="E21" s="1"/>
    </row>
    <row r="22" spans="1:5" s="4" customFormat="1" ht="20.100000000000001" customHeight="1" x14ac:dyDescent="0.25">
      <c r="A22" s="41" t="s">
        <v>54</v>
      </c>
      <c r="B22" s="42" t="s">
        <v>46</v>
      </c>
      <c r="C22" s="43">
        <v>24000</v>
      </c>
      <c r="D22" s="44"/>
      <c r="E22" s="1"/>
    </row>
    <row r="23" spans="1:5" s="4" customFormat="1" ht="20.100000000000001" customHeight="1" x14ac:dyDescent="0.25">
      <c r="A23" s="41" t="s">
        <v>66</v>
      </c>
      <c r="B23" s="42" t="s">
        <v>84</v>
      </c>
      <c r="C23" s="43">
        <v>36000</v>
      </c>
      <c r="D23" s="44"/>
      <c r="E23" s="1"/>
    </row>
    <row r="24" spans="1:5" s="4" customFormat="1" ht="30.75" customHeight="1" x14ac:dyDescent="0.25">
      <c r="A24" s="41" t="s">
        <v>10</v>
      </c>
      <c r="B24" s="42" t="s">
        <v>71</v>
      </c>
      <c r="C24" s="43">
        <v>210000</v>
      </c>
      <c r="D24" s="44" t="s">
        <v>91</v>
      </c>
      <c r="E24" s="1"/>
    </row>
    <row r="25" spans="1:5" s="4" customFormat="1" ht="20.100000000000001" customHeight="1" x14ac:dyDescent="0.25">
      <c r="A25" s="41" t="s">
        <v>11</v>
      </c>
      <c r="B25" s="42" t="s">
        <v>14</v>
      </c>
      <c r="C25" s="45">
        <v>10000</v>
      </c>
      <c r="D25" s="46"/>
      <c r="E25" s="1"/>
    </row>
    <row r="26" spans="1:5" s="4" customFormat="1" ht="25.5" customHeight="1" x14ac:dyDescent="0.25">
      <c r="A26" s="41" t="s">
        <v>12</v>
      </c>
      <c r="B26" s="42" t="s">
        <v>73</v>
      </c>
      <c r="C26" s="45">
        <v>35000</v>
      </c>
      <c r="D26" s="46"/>
      <c r="E26" s="1"/>
    </row>
    <row r="27" spans="1:5" s="4" customFormat="1" ht="20.100000000000001" customHeight="1" x14ac:dyDescent="0.25">
      <c r="A27" s="41" t="s">
        <v>13</v>
      </c>
      <c r="B27" s="42" t="s">
        <v>55</v>
      </c>
      <c r="C27" s="45">
        <v>70000</v>
      </c>
      <c r="D27" s="46"/>
      <c r="E27" s="1"/>
    </row>
    <row r="28" spans="1:5" s="4" customFormat="1" ht="20.100000000000001" customHeight="1" x14ac:dyDescent="0.25">
      <c r="A28" s="41" t="s">
        <v>15</v>
      </c>
      <c r="B28" s="42" t="s">
        <v>47</v>
      </c>
      <c r="C28" s="45">
        <v>95000</v>
      </c>
      <c r="D28" s="46"/>
      <c r="E28" s="1"/>
    </row>
    <row r="29" spans="1:5" s="4" customFormat="1" ht="20.100000000000001" customHeight="1" x14ac:dyDescent="0.25">
      <c r="A29" s="41" t="s">
        <v>16</v>
      </c>
      <c r="B29" s="42" t="s">
        <v>17</v>
      </c>
      <c r="C29" s="45">
        <v>200000</v>
      </c>
      <c r="D29" s="46"/>
      <c r="E29" s="1"/>
    </row>
    <row r="30" spans="1:5" s="4" customFormat="1" ht="20.100000000000001" customHeight="1" x14ac:dyDescent="0.25">
      <c r="A30" s="41" t="s">
        <v>20</v>
      </c>
      <c r="B30" s="42" t="s">
        <v>18</v>
      </c>
      <c r="C30" s="45">
        <v>18000</v>
      </c>
      <c r="D30" s="46"/>
      <c r="E30" s="1"/>
    </row>
    <row r="31" spans="1:5" s="4" customFormat="1" ht="20.100000000000001" customHeight="1" thickBot="1" x14ac:dyDescent="0.3">
      <c r="A31" s="47" t="s">
        <v>21</v>
      </c>
      <c r="B31" s="48" t="s">
        <v>19</v>
      </c>
      <c r="C31" s="49">
        <v>38000</v>
      </c>
      <c r="D31" s="46"/>
      <c r="E31" s="1"/>
    </row>
    <row r="32" spans="1:5" s="4" customFormat="1" ht="20.100000000000001" customHeight="1" thickBot="1" x14ac:dyDescent="0.3">
      <c r="A32" s="50">
        <v>2</v>
      </c>
      <c r="B32" s="34" t="s">
        <v>5</v>
      </c>
      <c r="C32" s="51">
        <f>SUM(C33:C35)</f>
        <v>2126000</v>
      </c>
      <c r="D32" s="52"/>
      <c r="E32" s="1"/>
    </row>
    <row r="33" spans="1:5" s="4" customFormat="1" ht="40.5" customHeight="1" x14ac:dyDescent="0.25">
      <c r="A33" s="37" t="s">
        <v>22</v>
      </c>
      <c r="B33" s="38" t="s">
        <v>23</v>
      </c>
      <c r="C33" s="53">
        <v>2076000</v>
      </c>
      <c r="D33" s="46"/>
      <c r="E33" s="1"/>
    </row>
    <row r="34" spans="1:5" s="4" customFormat="1" ht="20.100000000000001" customHeight="1" x14ac:dyDescent="0.25">
      <c r="A34" s="41" t="s">
        <v>24</v>
      </c>
      <c r="B34" s="48" t="s">
        <v>78</v>
      </c>
      <c r="C34" s="45">
        <v>40000</v>
      </c>
      <c r="D34" s="46"/>
      <c r="E34" s="1"/>
    </row>
    <row r="35" spans="1:5" s="4" customFormat="1" ht="20.100000000000001" customHeight="1" thickBot="1" x14ac:dyDescent="0.3">
      <c r="A35" s="47" t="s">
        <v>25</v>
      </c>
      <c r="B35" s="48" t="s">
        <v>96</v>
      </c>
      <c r="C35" s="49">
        <v>10000</v>
      </c>
      <c r="D35" s="46"/>
      <c r="E35" s="1"/>
    </row>
    <row r="36" spans="1:5" s="4" customFormat="1" ht="39" thickBot="1" x14ac:dyDescent="0.3">
      <c r="A36" s="50">
        <v>3</v>
      </c>
      <c r="B36" s="34" t="s">
        <v>111</v>
      </c>
      <c r="C36" s="35">
        <f>SUM(C37:C43)</f>
        <v>201000</v>
      </c>
      <c r="D36" s="36"/>
      <c r="E36" s="1"/>
    </row>
    <row r="37" spans="1:5" s="4" customFormat="1" ht="20.100000000000001" customHeight="1" x14ac:dyDescent="0.25">
      <c r="A37" s="37" t="s">
        <v>26</v>
      </c>
      <c r="B37" s="38" t="s">
        <v>79</v>
      </c>
      <c r="C37" s="54">
        <v>45000</v>
      </c>
      <c r="D37" s="44"/>
      <c r="E37" s="1"/>
    </row>
    <row r="38" spans="1:5" s="4" customFormat="1" ht="20.100000000000001" customHeight="1" x14ac:dyDescent="0.25">
      <c r="A38" s="41" t="s">
        <v>27</v>
      </c>
      <c r="B38" s="42" t="s">
        <v>97</v>
      </c>
      <c r="C38" s="45">
        <v>40000</v>
      </c>
      <c r="D38" s="46"/>
      <c r="E38" s="1"/>
    </row>
    <row r="39" spans="1:5" s="4" customFormat="1" ht="20.100000000000001" customHeight="1" x14ac:dyDescent="0.25">
      <c r="A39" s="41" t="s">
        <v>28</v>
      </c>
      <c r="B39" s="42" t="s">
        <v>55</v>
      </c>
      <c r="C39" s="43">
        <v>10000</v>
      </c>
      <c r="D39" s="44"/>
      <c r="E39" s="1"/>
    </row>
    <row r="40" spans="1:5" s="4" customFormat="1" ht="20.100000000000001" customHeight="1" x14ac:dyDescent="0.25">
      <c r="A40" s="41" t="s">
        <v>29</v>
      </c>
      <c r="B40" s="42" t="s">
        <v>80</v>
      </c>
      <c r="C40" s="45">
        <v>20000</v>
      </c>
      <c r="D40" s="46"/>
      <c r="E40" s="1"/>
    </row>
    <row r="41" spans="1:5" s="4" customFormat="1" ht="20.100000000000001" customHeight="1" x14ac:dyDescent="0.25">
      <c r="A41" s="41" t="s">
        <v>30</v>
      </c>
      <c r="B41" s="55" t="s">
        <v>75</v>
      </c>
      <c r="C41" s="43">
        <v>60000</v>
      </c>
      <c r="D41" s="44"/>
      <c r="E41" s="1"/>
    </row>
    <row r="42" spans="1:5" s="4" customFormat="1" ht="20.100000000000001" customHeight="1" x14ac:dyDescent="0.25">
      <c r="A42" s="41" t="s">
        <v>56</v>
      </c>
      <c r="B42" s="55" t="s">
        <v>86</v>
      </c>
      <c r="C42" s="83">
        <v>6000</v>
      </c>
      <c r="D42" s="44"/>
      <c r="E42" s="1"/>
    </row>
    <row r="43" spans="1:5" s="4" customFormat="1" ht="20.100000000000001" customHeight="1" thickBot="1" x14ac:dyDescent="0.3">
      <c r="A43" s="41" t="s">
        <v>74</v>
      </c>
      <c r="B43" s="38" t="s">
        <v>32</v>
      </c>
      <c r="C43" s="74">
        <v>20000</v>
      </c>
      <c r="D43" s="46"/>
      <c r="E43" s="1"/>
    </row>
    <row r="44" spans="1:5" s="4" customFormat="1" ht="35.1" customHeight="1" thickBot="1" x14ac:dyDescent="0.3">
      <c r="A44" s="50" t="s">
        <v>98</v>
      </c>
      <c r="B44" s="34" t="s">
        <v>61</v>
      </c>
      <c r="C44" s="82">
        <f>SUM(C45:C50)</f>
        <v>283000</v>
      </c>
      <c r="D44" s="36"/>
      <c r="E44" s="1"/>
    </row>
    <row r="45" spans="1:5" s="4" customFormat="1" ht="20.100000000000001" customHeight="1" x14ac:dyDescent="0.25">
      <c r="A45" s="37" t="s">
        <v>31</v>
      </c>
      <c r="B45" s="38" t="s">
        <v>38</v>
      </c>
      <c r="C45" s="57">
        <v>198000</v>
      </c>
      <c r="D45" s="58"/>
      <c r="E45" s="1"/>
    </row>
    <row r="46" spans="1:5" s="4" customFormat="1" ht="20.100000000000001" customHeight="1" x14ac:dyDescent="0.25">
      <c r="A46" s="41" t="s">
        <v>33</v>
      </c>
      <c r="B46" s="42" t="s">
        <v>67</v>
      </c>
      <c r="C46" s="43">
        <v>15000</v>
      </c>
      <c r="D46" s="44"/>
      <c r="E46" s="1"/>
    </row>
    <row r="47" spans="1:5" s="4" customFormat="1" ht="28.5" customHeight="1" x14ac:dyDescent="0.25">
      <c r="A47" s="37" t="s">
        <v>34</v>
      </c>
      <c r="B47" s="42" t="s">
        <v>64</v>
      </c>
      <c r="C47" s="45">
        <v>45000</v>
      </c>
      <c r="D47" s="46"/>
      <c r="E47" s="1"/>
    </row>
    <row r="48" spans="1:5" s="4" customFormat="1" ht="20.100000000000001" customHeight="1" x14ac:dyDescent="0.25">
      <c r="A48" s="41" t="s">
        <v>35</v>
      </c>
      <c r="B48" s="48" t="s">
        <v>68</v>
      </c>
      <c r="C48" s="56">
        <v>10000</v>
      </c>
      <c r="D48" s="44"/>
      <c r="E48" s="1"/>
    </row>
    <row r="49" spans="1:5" s="4" customFormat="1" ht="26.25" customHeight="1" x14ac:dyDescent="0.25">
      <c r="A49" s="37" t="s">
        <v>99</v>
      </c>
      <c r="B49" s="42" t="s">
        <v>81</v>
      </c>
      <c r="C49" s="45">
        <v>5000</v>
      </c>
      <c r="D49" s="46"/>
      <c r="E49" s="1"/>
    </row>
    <row r="50" spans="1:5" s="4" customFormat="1" ht="35.1" customHeight="1" thickBot="1" x14ac:dyDescent="0.3">
      <c r="A50" s="41" t="s">
        <v>100</v>
      </c>
      <c r="B50" s="48" t="s">
        <v>55</v>
      </c>
      <c r="C50" s="56">
        <v>10000</v>
      </c>
      <c r="D50" s="44"/>
      <c r="E50" s="1"/>
    </row>
    <row r="51" spans="1:5" s="4" customFormat="1" ht="20.100000000000001" customHeight="1" thickBot="1" x14ac:dyDescent="0.3">
      <c r="A51" s="50" t="s">
        <v>101</v>
      </c>
      <c r="B51" s="34" t="s">
        <v>59</v>
      </c>
      <c r="C51" s="59">
        <f>SUM(C52:C53)</f>
        <v>88000</v>
      </c>
      <c r="D51" s="60"/>
      <c r="E51" s="1"/>
    </row>
    <row r="52" spans="1:5" s="4" customFormat="1" ht="20.100000000000001" customHeight="1" x14ac:dyDescent="0.25">
      <c r="A52" s="37" t="s">
        <v>36</v>
      </c>
      <c r="B52" s="38" t="s">
        <v>62</v>
      </c>
      <c r="C52" s="54">
        <v>63000</v>
      </c>
      <c r="D52" s="44"/>
      <c r="E52" s="1"/>
    </row>
    <row r="53" spans="1:5" s="4" customFormat="1" ht="26.25" thickBot="1" x14ac:dyDescent="0.3">
      <c r="A53" s="41" t="s">
        <v>37</v>
      </c>
      <c r="B53" s="48" t="s">
        <v>65</v>
      </c>
      <c r="C53" s="43">
        <v>25000</v>
      </c>
      <c r="D53" s="44"/>
      <c r="E53" s="1"/>
    </row>
    <row r="54" spans="1:5" s="4" customFormat="1" ht="36.75" customHeight="1" x14ac:dyDescent="0.25">
      <c r="A54" s="80" t="s">
        <v>39</v>
      </c>
      <c r="B54" s="75" t="s">
        <v>6</v>
      </c>
      <c r="C54" s="71">
        <f>SUM(C55:C64)</f>
        <v>631760</v>
      </c>
      <c r="D54" s="36"/>
      <c r="E54" s="1"/>
    </row>
    <row r="55" spans="1:5" s="4" customFormat="1" ht="35.1" customHeight="1" x14ac:dyDescent="0.25">
      <c r="A55" s="81" t="s">
        <v>40</v>
      </c>
      <c r="B55" s="42" t="s">
        <v>94</v>
      </c>
      <c r="C55" s="73">
        <v>200000</v>
      </c>
      <c r="D55" s="70"/>
      <c r="E55" s="1"/>
    </row>
    <row r="56" spans="1:5" s="4" customFormat="1" ht="20.100000000000001" customHeight="1" x14ac:dyDescent="0.25">
      <c r="A56" s="81" t="s">
        <v>41</v>
      </c>
      <c r="B56" s="42" t="s">
        <v>115</v>
      </c>
      <c r="C56" s="74">
        <v>101760</v>
      </c>
      <c r="D56" s="46"/>
      <c r="E56" s="1"/>
    </row>
    <row r="57" spans="1:5" s="4" customFormat="1" ht="26.25" customHeight="1" x14ac:dyDescent="0.25">
      <c r="A57" s="81" t="s">
        <v>42</v>
      </c>
      <c r="B57" s="42" t="s">
        <v>82</v>
      </c>
      <c r="C57" s="74">
        <v>25000</v>
      </c>
      <c r="D57" s="46"/>
      <c r="E57" s="1"/>
    </row>
    <row r="58" spans="1:5" s="4" customFormat="1" ht="20.100000000000001" customHeight="1" x14ac:dyDescent="0.25">
      <c r="A58" s="81" t="s">
        <v>103</v>
      </c>
      <c r="B58" s="42" t="s">
        <v>43</v>
      </c>
      <c r="C58" s="74">
        <v>8000</v>
      </c>
      <c r="D58" s="46"/>
      <c r="E58" s="1"/>
    </row>
    <row r="59" spans="1:5" s="4" customFormat="1" ht="20.100000000000001" customHeight="1" x14ac:dyDescent="0.25">
      <c r="A59" s="81" t="s">
        <v>104</v>
      </c>
      <c r="B59" s="42" t="s">
        <v>85</v>
      </c>
      <c r="C59" s="74">
        <v>100000</v>
      </c>
      <c r="D59" s="46"/>
      <c r="E59" s="1"/>
    </row>
    <row r="60" spans="1:5" s="4" customFormat="1" ht="20.100000000000001" customHeight="1" x14ac:dyDescent="0.25">
      <c r="A60" s="81" t="s">
        <v>105</v>
      </c>
      <c r="B60" s="42" t="s">
        <v>87</v>
      </c>
      <c r="C60" s="74">
        <v>12000</v>
      </c>
      <c r="D60" s="46"/>
      <c r="E60" s="1"/>
    </row>
    <row r="61" spans="1:5" s="4" customFormat="1" ht="30.75" customHeight="1" x14ac:dyDescent="0.25">
      <c r="A61" s="81" t="s">
        <v>106</v>
      </c>
      <c r="B61" s="42" t="s">
        <v>102</v>
      </c>
      <c r="C61" s="74">
        <v>170000</v>
      </c>
      <c r="D61" s="46"/>
      <c r="E61" s="1"/>
    </row>
    <row r="62" spans="1:5" s="4" customFormat="1" ht="20.100000000000001" customHeight="1" x14ac:dyDescent="0.25">
      <c r="A62" s="81" t="s">
        <v>107</v>
      </c>
      <c r="B62" s="42" t="s">
        <v>55</v>
      </c>
      <c r="C62" s="74">
        <v>5000</v>
      </c>
      <c r="D62" s="46"/>
      <c r="E62" s="1"/>
    </row>
    <row r="63" spans="1:5" s="4" customFormat="1" ht="20.100000000000001" customHeight="1" x14ac:dyDescent="0.25">
      <c r="A63" s="81" t="s">
        <v>108</v>
      </c>
      <c r="B63" s="42" t="s">
        <v>69</v>
      </c>
      <c r="C63" s="74">
        <v>5000</v>
      </c>
      <c r="D63" s="46"/>
      <c r="E63" s="1"/>
    </row>
    <row r="64" spans="1:5" s="4" customFormat="1" ht="20.100000000000001" customHeight="1" thickBot="1" x14ac:dyDescent="0.3">
      <c r="A64" s="81" t="s">
        <v>109</v>
      </c>
      <c r="B64" s="78" t="s">
        <v>63</v>
      </c>
      <c r="C64" s="79">
        <v>5000</v>
      </c>
      <c r="D64" s="46"/>
      <c r="E64" s="1"/>
    </row>
    <row r="65" spans="1:5" s="4" customFormat="1" ht="20.100000000000001" customHeight="1" thickBot="1" x14ac:dyDescent="0.3">
      <c r="A65" s="33">
        <v>7</v>
      </c>
      <c r="B65" s="76" t="s">
        <v>95</v>
      </c>
      <c r="C65" s="72">
        <v>425000</v>
      </c>
      <c r="D65" s="77"/>
      <c r="E65" s="1"/>
    </row>
    <row r="66" spans="1:5" s="4" customFormat="1" ht="20.100000000000001" customHeight="1" thickBot="1" x14ac:dyDescent="0.3">
      <c r="A66" s="33">
        <v>8</v>
      </c>
      <c r="B66" s="34" t="s">
        <v>4</v>
      </c>
      <c r="C66" s="61">
        <v>85000</v>
      </c>
      <c r="D66" s="62"/>
      <c r="E66" s="1"/>
    </row>
    <row r="67" spans="1:5" s="4" customFormat="1" ht="20.100000000000001" customHeight="1" thickBot="1" x14ac:dyDescent="0.3">
      <c r="A67" s="33"/>
      <c r="B67" s="34" t="s">
        <v>93</v>
      </c>
      <c r="C67" s="84">
        <f>C17+C32+C36+C44+C51+C54+C65+C66</f>
        <v>5603810</v>
      </c>
      <c r="D67" s="46"/>
      <c r="E67" s="1"/>
    </row>
    <row r="68" spans="1:5" s="4" customFormat="1" ht="18.75" customHeight="1" thickBot="1" x14ac:dyDescent="0.3">
      <c r="A68" s="90"/>
      <c r="B68" s="91"/>
      <c r="C68" s="63"/>
      <c r="D68" s="64"/>
      <c r="E68" s="1"/>
    </row>
    <row r="69" spans="1:5" s="4" customFormat="1" ht="16.5" hidden="1" thickTop="1" x14ac:dyDescent="0.25">
      <c r="A69" s="11"/>
      <c r="B69" s="65" t="s">
        <v>70</v>
      </c>
      <c r="C69" s="1"/>
      <c r="D69" s="66"/>
      <c r="E69" s="1"/>
    </row>
    <row r="70" spans="1:5" s="4" customFormat="1" ht="16.5" hidden="1" thickTop="1" x14ac:dyDescent="0.25">
      <c r="A70" s="11"/>
      <c r="B70" s="65"/>
      <c r="C70" s="1"/>
      <c r="D70" s="66"/>
      <c r="E70" s="1"/>
    </row>
    <row r="71" spans="1:5" s="4" customFormat="1" ht="16.5" hidden="1" thickTop="1" x14ac:dyDescent="0.25">
      <c r="A71" s="11"/>
      <c r="B71" s="65"/>
      <c r="C71" s="1"/>
      <c r="D71" s="67"/>
      <c r="E71" s="1"/>
    </row>
    <row r="72" spans="1:5" s="4" customFormat="1" ht="16.5" hidden="1" thickTop="1" x14ac:dyDescent="0.25">
      <c r="A72" s="11"/>
      <c r="B72" s="65"/>
      <c r="C72" s="1"/>
      <c r="D72" s="66"/>
      <c r="E72" s="1"/>
    </row>
    <row r="73" spans="1:5" s="4" customFormat="1" ht="16.5" hidden="1" thickTop="1" x14ac:dyDescent="0.25">
      <c r="A73" s="11"/>
      <c r="B73" s="65"/>
      <c r="C73" s="1"/>
      <c r="D73" s="66"/>
      <c r="E73" s="1"/>
    </row>
    <row r="74" spans="1:5" s="4" customFormat="1" ht="16.5" hidden="1" thickTop="1" x14ac:dyDescent="0.25">
      <c r="A74" s="11"/>
      <c r="B74" s="65"/>
      <c r="C74" s="1"/>
      <c r="D74" s="66"/>
      <c r="E74" s="1"/>
    </row>
    <row r="75" spans="1:5" s="4" customFormat="1" ht="16.5" hidden="1" thickTop="1" x14ac:dyDescent="0.25">
      <c r="A75" s="11"/>
      <c r="B75" s="65"/>
      <c r="C75" s="1"/>
      <c r="D75" s="66"/>
      <c r="E75" s="1"/>
    </row>
    <row r="76" spans="1:5" s="4" customFormat="1" ht="15.75" x14ac:dyDescent="0.25">
      <c r="A76" s="11"/>
      <c r="B76" s="65"/>
      <c r="C76" s="1"/>
      <c r="D76" s="66"/>
      <c r="E76" s="1"/>
    </row>
    <row r="77" spans="1:5" s="4" customFormat="1" ht="15.75" x14ac:dyDescent="0.25">
      <c r="A77" s="11"/>
      <c r="B77" s="68"/>
      <c r="C77" s="69"/>
      <c r="D77" s="66"/>
      <c r="E77" s="1"/>
    </row>
    <row r="78" spans="1:5" s="4" customFormat="1" ht="15.75" x14ac:dyDescent="0.25">
      <c r="A78" s="11"/>
      <c r="B78" s="65"/>
      <c r="C78" s="1"/>
      <c r="D78" s="66"/>
      <c r="E78" s="1"/>
    </row>
    <row r="79" spans="1:5" s="4" customFormat="1" ht="15.75" x14ac:dyDescent="0.25">
      <c r="A79" s="11"/>
      <c r="B79" s="65"/>
      <c r="C79" s="1"/>
      <c r="D79" s="66"/>
      <c r="E79" s="1"/>
    </row>
    <row r="80" spans="1:5" s="4" customFormat="1" ht="15.75" x14ac:dyDescent="0.25">
      <c r="A80" s="11"/>
      <c r="B80" s="65"/>
      <c r="C80" s="1"/>
      <c r="D80" s="66"/>
      <c r="E80" s="1"/>
    </row>
    <row r="81" spans="1:5" s="4" customFormat="1" ht="15.75" x14ac:dyDescent="0.25">
      <c r="A81" s="11"/>
      <c r="B81" s="65"/>
      <c r="C81" s="1"/>
      <c r="D81" s="66"/>
      <c r="E81" s="1"/>
    </row>
    <row r="82" spans="1:5" s="4" customFormat="1" ht="15.75" x14ac:dyDescent="0.25">
      <c r="A82" s="11"/>
      <c r="B82" s="65"/>
      <c r="C82" s="1"/>
      <c r="D82" s="66"/>
      <c r="E82" s="1"/>
    </row>
    <row r="83" spans="1:5" s="4" customFormat="1" ht="15.75" x14ac:dyDescent="0.25">
      <c r="A83" s="11"/>
      <c r="B83" s="65"/>
      <c r="C83" s="1"/>
      <c r="D83" s="66"/>
      <c r="E83" s="1"/>
    </row>
    <row r="84" spans="1:5" s="4" customFormat="1" ht="15.75" x14ac:dyDescent="0.25">
      <c r="A84" s="11"/>
      <c r="B84" s="65"/>
      <c r="C84" s="1"/>
      <c r="D84" s="66"/>
      <c r="E84" s="1"/>
    </row>
    <row r="85" spans="1:5" s="4" customFormat="1" ht="15.75" x14ac:dyDescent="0.25">
      <c r="A85" s="11"/>
      <c r="B85" s="65"/>
      <c r="C85" s="1"/>
      <c r="D85" s="66"/>
      <c r="E85" s="1"/>
    </row>
    <row r="86" spans="1:5" s="4" customFormat="1" ht="15.75" x14ac:dyDescent="0.25">
      <c r="A86" s="11"/>
      <c r="B86" s="65"/>
      <c r="C86" s="1"/>
      <c r="D86" s="66"/>
      <c r="E86" s="1"/>
    </row>
    <row r="87" spans="1:5" s="4" customFormat="1" ht="15.75" x14ac:dyDescent="0.25">
      <c r="A87" s="11"/>
      <c r="B87" s="65"/>
      <c r="C87" s="1"/>
      <c r="D87" s="66"/>
      <c r="E87" s="1"/>
    </row>
    <row r="88" spans="1:5" s="4" customFormat="1" ht="15.75" x14ac:dyDescent="0.25">
      <c r="A88" s="11"/>
      <c r="B88" s="65"/>
      <c r="C88" s="1"/>
      <c r="D88" s="66"/>
      <c r="E88" s="1"/>
    </row>
    <row r="89" spans="1:5" s="4" customFormat="1" ht="15.75" x14ac:dyDescent="0.25">
      <c r="A89" s="2"/>
      <c r="B89" s="65"/>
      <c r="D89" s="9"/>
    </row>
    <row r="90" spans="1:5" s="4" customFormat="1" ht="15.75" x14ac:dyDescent="0.25">
      <c r="A90" s="2"/>
      <c r="B90" s="3"/>
      <c r="D90" s="9"/>
    </row>
    <row r="91" spans="1:5" s="4" customFormat="1" ht="15.75" x14ac:dyDescent="0.25">
      <c r="A91" s="2"/>
      <c r="B91" s="3"/>
      <c r="D91" s="9"/>
    </row>
    <row r="92" spans="1:5" s="4" customFormat="1" ht="15.75" x14ac:dyDescent="0.25">
      <c r="A92" s="2"/>
      <c r="B92" s="3"/>
      <c r="D92" s="9"/>
    </row>
    <row r="93" spans="1:5" s="4" customFormat="1" ht="15.75" x14ac:dyDescent="0.25">
      <c r="A93" s="2"/>
      <c r="B93" s="3"/>
      <c r="D93" s="9"/>
    </row>
    <row r="94" spans="1:5" s="4" customFormat="1" ht="15.75" x14ac:dyDescent="0.25">
      <c r="A94" s="2"/>
      <c r="B94" s="3"/>
      <c r="D94" s="9"/>
    </row>
    <row r="95" spans="1:5" s="4" customFormat="1" ht="15.75" x14ac:dyDescent="0.25">
      <c r="A95" s="2"/>
      <c r="B95" s="3"/>
      <c r="D95" s="9"/>
    </row>
    <row r="96" spans="1:5" s="4" customFormat="1" ht="15.75" x14ac:dyDescent="0.25">
      <c r="A96" s="2"/>
      <c r="B96" s="3"/>
      <c r="D96" s="9"/>
    </row>
    <row r="97" spans="1:4" s="4" customFormat="1" ht="15.75" x14ac:dyDescent="0.25">
      <c r="A97" s="2"/>
      <c r="B97" s="3"/>
      <c r="D97" s="9"/>
    </row>
    <row r="98" spans="1:4" s="4" customFormat="1" ht="15.75" x14ac:dyDescent="0.25">
      <c r="A98" s="2"/>
      <c r="B98" s="3"/>
      <c r="D98" s="9"/>
    </row>
    <row r="99" spans="1:4" s="4" customFormat="1" ht="15.75" x14ac:dyDescent="0.25">
      <c r="A99" s="2"/>
      <c r="B99" s="3"/>
      <c r="D99" s="9"/>
    </row>
    <row r="100" spans="1:4" s="4" customFormat="1" ht="15.75" x14ac:dyDescent="0.25">
      <c r="A100" s="2"/>
      <c r="B100" s="3"/>
      <c r="D100" s="9"/>
    </row>
    <row r="101" spans="1:4" s="4" customFormat="1" ht="15.75" x14ac:dyDescent="0.25">
      <c r="A101" s="2"/>
      <c r="B101" s="3"/>
      <c r="D101" s="9"/>
    </row>
    <row r="102" spans="1:4" s="4" customFormat="1" ht="15.75" x14ac:dyDescent="0.25">
      <c r="A102" s="2"/>
      <c r="B102" s="3"/>
      <c r="D102" s="9"/>
    </row>
    <row r="103" spans="1:4" s="4" customFormat="1" ht="15.75" x14ac:dyDescent="0.25">
      <c r="A103" s="2"/>
      <c r="B103" s="3"/>
      <c r="D103" s="9"/>
    </row>
    <row r="104" spans="1:4" s="4" customFormat="1" ht="15.75" x14ac:dyDescent="0.25">
      <c r="A104" s="2"/>
      <c r="B104" s="3"/>
      <c r="D104" s="9"/>
    </row>
    <row r="105" spans="1:4" s="4" customFormat="1" ht="15.75" x14ac:dyDescent="0.25">
      <c r="A105" s="2"/>
      <c r="B105" s="3"/>
      <c r="D105" s="9"/>
    </row>
    <row r="106" spans="1:4" s="4" customFormat="1" ht="15.75" x14ac:dyDescent="0.25">
      <c r="A106" s="2"/>
      <c r="B106" s="3"/>
      <c r="D106" s="9"/>
    </row>
    <row r="107" spans="1:4" s="4" customFormat="1" ht="15.75" x14ac:dyDescent="0.25">
      <c r="A107" s="2"/>
      <c r="B107" s="3"/>
      <c r="D107" s="9"/>
    </row>
    <row r="108" spans="1:4" s="4" customFormat="1" ht="15.75" x14ac:dyDescent="0.25">
      <c r="A108" s="2"/>
      <c r="B108" s="3"/>
      <c r="D108" s="9"/>
    </row>
    <row r="109" spans="1:4" s="4" customFormat="1" ht="15.75" x14ac:dyDescent="0.25">
      <c r="A109" s="2"/>
      <c r="B109" s="3"/>
      <c r="D109" s="9"/>
    </row>
    <row r="110" spans="1:4" s="4" customFormat="1" ht="15.75" x14ac:dyDescent="0.25">
      <c r="A110" s="2"/>
      <c r="B110" s="3"/>
      <c r="D110" s="9"/>
    </row>
    <row r="111" spans="1:4" s="4" customFormat="1" ht="15.75" x14ac:dyDescent="0.25">
      <c r="A111" s="2"/>
      <c r="B111" s="3"/>
      <c r="D111" s="9"/>
    </row>
    <row r="112" spans="1:4" s="4" customFormat="1" ht="15.75" x14ac:dyDescent="0.25">
      <c r="A112" s="2"/>
      <c r="B112" s="3"/>
      <c r="D112" s="9"/>
    </row>
    <row r="113" spans="1:4" s="4" customFormat="1" ht="15.75" x14ac:dyDescent="0.25">
      <c r="A113" s="2"/>
      <c r="B113" s="3"/>
      <c r="D113" s="9"/>
    </row>
    <row r="114" spans="1:4" s="4" customFormat="1" ht="15.75" x14ac:dyDescent="0.25">
      <c r="A114" s="2"/>
      <c r="B114" s="3"/>
      <c r="D114" s="9"/>
    </row>
    <row r="115" spans="1:4" s="4" customFormat="1" ht="15.75" x14ac:dyDescent="0.25">
      <c r="A115" s="2"/>
      <c r="B115" s="3"/>
      <c r="D115" s="9"/>
    </row>
    <row r="116" spans="1:4" s="4" customFormat="1" ht="15.75" x14ac:dyDescent="0.25">
      <c r="A116" s="2"/>
      <c r="B116" s="3"/>
      <c r="D116" s="9"/>
    </row>
    <row r="117" spans="1:4" s="4" customFormat="1" ht="15.75" x14ac:dyDescent="0.25">
      <c r="A117" s="2"/>
      <c r="B117" s="3"/>
      <c r="D117" s="9"/>
    </row>
    <row r="118" spans="1:4" s="4" customFormat="1" ht="15.75" x14ac:dyDescent="0.25">
      <c r="A118" s="2"/>
      <c r="B118" s="3"/>
      <c r="D118" s="9"/>
    </row>
    <row r="119" spans="1:4" s="4" customFormat="1" ht="15.75" x14ac:dyDescent="0.25">
      <c r="A119" s="2"/>
      <c r="B119" s="3"/>
      <c r="D119" s="9"/>
    </row>
    <row r="120" spans="1:4" s="4" customFormat="1" ht="15.75" x14ac:dyDescent="0.25">
      <c r="A120" s="2"/>
      <c r="B120" s="3"/>
      <c r="D120" s="9"/>
    </row>
    <row r="121" spans="1:4" ht="15.75" x14ac:dyDescent="0.25">
      <c r="B121" s="3"/>
    </row>
  </sheetData>
  <mergeCells count="4">
    <mergeCell ref="A1:D1"/>
    <mergeCell ref="A2:D2"/>
    <mergeCell ref="A15:D15"/>
    <mergeCell ref="A68:B6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 план 2018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buh</cp:lastModifiedBy>
  <cp:lastPrinted>2018-02-11T07:54:42Z</cp:lastPrinted>
  <dcterms:created xsi:type="dcterms:W3CDTF">2002-02-11T05:58:42Z</dcterms:created>
  <dcterms:modified xsi:type="dcterms:W3CDTF">2018-02-22T06:54:18Z</dcterms:modified>
</cp:coreProperties>
</file>